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son\Desktop\"/>
    </mc:Choice>
  </mc:AlternateContent>
  <xr:revisionPtr revIDLastSave="0" documentId="8_{106E50E1-79BF-4AEE-8119-F068E1803E1E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41" i="1" l="1"/>
  <c r="I41" i="1" s="1"/>
  <c r="I29" i="1"/>
  <c r="I30" i="1"/>
  <c r="I31" i="1"/>
  <c r="I32" i="1"/>
  <c r="I33" i="1"/>
  <c r="I34" i="1"/>
  <c r="I35" i="1"/>
  <c r="I36" i="1"/>
  <c r="I37" i="1"/>
  <c r="I38" i="1"/>
  <c r="I39" i="1"/>
  <c r="I40" i="1"/>
  <c r="G29" i="1" l="1"/>
  <c r="G30" i="1"/>
  <c r="G31" i="1"/>
  <c r="G32" i="1"/>
  <c r="G33" i="1"/>
  <c r="G34" i="1"/>
  <c r="G35" i="1"/>
  <c r="G36" i="1"/>
  <c r="G37" i="1"/>
  <c r="G38" i="1"/>
  <c r="G39" i="1"/>
  <c r="G40" i="1"/>
  <c r="C41" i="1"/>
  <c r="G41" i="1" s="1"/>
  <c r="G16" i="1" l="1"/>
  <c r="I16" i="1" s="1"/>
  <c r="F20" i="1" l="1"/>
  <c r="D20" i="1" l="1"/>
  <c r="H20" i="1" l="1"/>
  <c r="C20" i="1" l="1"/>
  <c r="G19" i="1"/>
  <c r="I19" i="1" s="1"/>
  <c r="G10" i="1"/>
  <c r="I10" i="1" s="1"/>
  <c r="G9" i="1"/>
  <c r="I9" i="1" s="1"/>
  <c r="G17" i="1"/>
  <c r="I17" i="1" s="1"/>
  <c r="G18" i="1"/>
  <c r="I18" i="1" s="1"/>
  <c r="G13" i="1"/>
  <c r="I13" i="1" s="1"/>
  <c r="G12" i="1"/>
  <c r="I12" i="1" s="1"/>
  <c r="G11" i="1"/>
  <c r="I11" i="1" s="1"/>
  <c r="G14" i="1"/>
  <c r="I14" i="1" s="1"/>
  <c r="G15" i="1"/>
  <c r="I15" i="1" s="1"/>
  <c r="G8" i="1"/>
  <c r="I8" i="1" s="1"/>
  <c r="G20" i="1" l="1"/>
  <c r="I20" i="1" s="1"/>
</calcChain>
</file>

<file path=xl/sharedStrings.xml><?xml version="1.0" encoding="utf-8"?>
<sst xmlns="http://schemas.openxmlformats.org/spreadsheetml/2006/main" count="64" uniqueCount="43">
  <si>
    <t>Certified Taxes</t>
  </si>
  <si>
    <t xml:space="preserve">Community Service </t>
  </si>
  <si>
    <t>Fee Distribution</t>
  </si>
  <si>
    <t>Clatsop County</t>
  </si>
  <si>
    <t>6J01- Taxing</t>
  </si>
  <si>
    <t>Districts</t>
  </si>
  <si>
    <t>Port of Astoria</t>
  </si>
  <si>
    <t>Road District 1</t>
  </si>
  <si>
    <t>Clatsop 4-H Extension</t>
  </si>
  <si>
    <t>Clatsop Care Center</t>
  </si>
  <si>
    <t>Clatskanie School Dist 6J</t>
  </si>
  <si>
    <t>NW ESD</t>
  </si>
  <si>
    <t>Clatsop Comm College</t>
  </si>
  <si>
    <t>Sunset Empire Trans</t>
  </si>
  <si>
    <t>Clatsop Rural Law</t>
  </si>
  <si>
    <t>Clatsop Co L/O</t>
  </si>
  <si>
    <t>Total</t>
  </si>
  <si>
    <t>Loss</t>
  </si>
  <si>
    <t>ID 57522</t>
  </si>
  <si>
    <t>RP</t>
  </si>
  <si>
    <t>calculated without</t>
  </si>
  <si>
    <t>SIP</t>
  </si>
  <si>
    <t>ID 57521</t>
  </si>
  <si>
    <t>Personal Prop</t>
  </si>
  <si>
    <t>Clatsop Care Center L/O</t>
  </si>
  <si>
    <t>GASB 77 Loss Calculation 2021/22</t>
  </si>
  <si>
    <t>Georgia Pacific SIP - RP Account ID# 57522-58986 - PP Account 57521</t>
  </si>
  <si>
    <t>* Estimate based on 2021/22 tax roll values without regard to compression.</t>
  </si>
  <si>
    <t xml:space="preserve">* Estimated Taxes </t>
  </si>
  <si>
    <t>* Estimated</t>
  </si>
  <si>
    <t>ID 21974</t>
  </si>
  <si>
    <t>ID 61018</t>
  </si>
  <si>
    <t>ID 61028</t>
  </si>
  <si>
    <t>EZ Exemption</t>
  </si>
  <si>
    <t>AHI CANNERY / CERVESIA GRATIS INC ENTERPRISE ZONE - RP Account ID#21974-61018 - PP Account ID# 61028</t>
  </si>
  <si>
    <t>0101-Taxing</t>
  </si>
  <si>
    <t>Clatsop County L/O</t>
  </si>
  <si>
    <t>City of Astoria</t>
  </si>
  <si>
    <t>Clatsop 4-H Ext</t>
  </si>
  <si>
    <t>Care Center</t>
  </si>
  <si>
    <t>Care Center L/O</t>
  </si>
  <si>
    <t>School 1</t>
  </si>
  <si>
    <t>U/R East Astoria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</si>
</sst>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A6" workbookViewId="0">
      <selection activeCell="H41" sqref="H41"/>
    </sheetView>
  </sheetViews>
  <sheetFormatPr defaultRowHeight="15" x14ac:dyDescent="0.25"/>
  <cols>
    <col min="1" max="1" width="22.85546875" bestFit="1" customWidth="1"/>
    <col min="2" max="2" width="8.42578125" customWidth="1"/>
    <col min="3" max="5" width="14.28515625" customWidth="1"/>
    <col min="6" max="6" width="18.140625" customWidth="1"/>
    <col min="7" max="7" width="15.85546875" customWidth="1"/>
    <col min="8" max="8" width="17.42578125" customWidth="1"/>
    <col min="9" max="9" width="14" customWidth="1"/>
  </cols>
  <sheetData>
    <row r="1" spans="1:9" ht="23.25" x14ac:dyDescent="0.35">
      <c r="A1" s="3" t="s">
        <v>25</v>
      </c>
    </row>
    <row r="2" spans="1:9" ht="23.25" x14ac:dyDescent="0.35">
      <c r="A2" s="3" t="s">
        <v>26</v>
      </c>
    </row>
    <row r="3" spans="1:9" x14ac:dyDescent="0.25">
      <c r="C3" t="s">
        <v>19</v>
      </c>
      <c r="D3" t="s">
        <v>19</v>
      </c>
    </row>
    <row r="4" spans="1:9" x14ac:dyDescent="0.25">
      <c r="A4" s="1" t="s">
        <v>4</v>
      </c>
      <c r="B4" s="1"/>
      <c r="C4" s="1" t="s">
        <v>18</v>
      </c>
      <c r="D4" s="1">
        <v>58986</v>
      </c>
      <c r="E4" s="1" t="s">
        <v>22</v>
      </c>
      <c r="F4" t="s">
        <v>1</v>
      </c>
      <c r="G4" s="1" t="s">
        <v>16</v>
      </c>
      <c r="H4" s="1" t="s">
        <v>28</v>
      </c>
      <c r="I4" s="1" t="s">
        <v>29</v>
      </c>
    </row>
    <row r="5" spans="1:9" x14ac:dyDescent="0.25">
      <c r="A5" s="1" t="s">
        <v>5</v>
      </c>
      <c r="B5" s="1"/>
      <c r="C5" t="s">
        <v>0</v>
      </c>
      <c r="D5" t="s">
        <v>0</v>
      </c>
      <c r="E5" t="s">
        <v>0</v>
      </c>
      <c r="F5" s="1" t="s">
        <v>2</v>
      </c>
      <c r="G5" s="1"/>
      <c r="H5" s="1" t="s">
        <v>20</v>
      </c>
      <c r="I5" s="1" t="s">
        <v>17</v>
      </c>
    </row>
    <row r="6" spans="1:9" x14ac:dyDescent="0.25">
      <c r="C6" s="1"/>
      <c r="D6" s="1"/>
      <c r="E6" t="s">
        <v>23</v>
      </c>
      <c r="H6" s="1" t="s">
        <v>21</v>
      </c>
    </row>
    <row r="7" spans="1:9" x14ac:dyDescent="0.25">
      <c r="H7" s="1"/>
    </row>
    <row r="8" spans="1:9" x14ac:dyDescent="0.25">
      <c r="A8" t="s">
        <v>3</v>
      </c>
      <c r="C8" s="2">
        <v>12399.56</v>
      </c>
      <c r="D8" s="2">
        <v>51187.94</v>
      </c>
      <c r="E8" s="2">
        <v>0</v>
      </c>
      <c r="F8" s="2">
        <v>203500</v>
      </c>
      <c r="G8" s="2">
        <f t="shared" ref="G8:G19" si="0">SUM(C8:F8)</f>
        <v>267087.5</v>
      </c>
      <c r="H8" s="2">
        <v>493812.67</v>
      </c>
      <c r="I8" s="2">
        <f t="shared" ref="I8:I20" si="1">G8-H8</f>
        <v>-226725.16999999998</v>
      </c>
    </row>
    <row r="9" spans="1:9" x14ac:dyDescent="0.25">
      <c r="A9" t="s">
        <v>15</v>
      </c>
      <c r="C9" s="2">
        <v>501.14</v>
      </c>
      <c r="D9" s="2">
        <v>2068.8000000000002</v>
      </c>
      <c r="E9" s="2">
        <v>0</v>
      </c>
      <c r="F9" s="2">
        <v>0</v>
      </c>
      <c r="G9" s="2">
        <f t="shared" si="0"/>
        <v>2569.94</v>
      </c>
      <c r="H9" s="2">
        <v>19957.79</v>
      </c>
      <c r="I9" s="2">
        <f t="shared" si="1"/>
        <v>-17387.850000000002</v>
      </c>
    </row>
    <row r="10" spans="1:9" x14ac:dyDescent="0.25">
      <c r="A10" t="s">
        <v>6</v>
      </c>
      <c r="C10" s="2">
        <v>899.18</v>
      </c>
      <c r="D10" s="2">
        <v>3712.01</v>
      </c>
      <c r="E10" s="2">
        <v>0</v>
      </c>
      <c r="F10" s="2">
        <v>29000</v>
      </c>
      <c r="G10" s="2">
        <f t="shared" si="0"/>
        <v>33611.19</v>
      </c>
      <c r="H10" s="2">
        <v>35809.97</v>
      </c>
      <c r="I10" s="2">
        <f t="shared" si="1"/>
        <v>-2198.7799999999988</v>
      </c>
    </row>
    <row r="11" spans="1:9" x14ac:dyDescent="0.25">
      <c r="A11" t="s">
        <v>7</v>
      </c>
      <c r="C11" s="2">
        <v>7284.38</v>
      </c>
      <c r="D11" s="2">
        <v>30071.439999999999</v>
      </c>
      <c r="E11" s="2">
        <v>0</v>
      </c>
      <c r="F11" s="2">
        <v>128000</v>
      </c>
      <c r="G11" s="2">
        <f t="shared" si="0"/>
        <v>165355.82</v>
      </c>
      <c r="H11" s="2">
        <v>290100.69</v>
      </c>
      <c r="I11" s="2">
        <f t="shared" si="1"/>
        <v>-124744.87</v>
      </c>
    </row>
    <row r="12" spans="1:9" x14ac:dyDescent="0.25">
      <c r="A12" t="s">
        <v>8</v>
      </c>
      <c r="C12" s="2">
        <v>382.3</v>
      </c>
      <c r="D12" s="2">
        <v>1578.2</v>
      </c>
      <c r="E12" s="2">
        <v>0</v>
      </c>
      <c r="F12" s="2">
        <v>6500</v>
      </c>
      <c r="G12" s="2">
        <f t="shared" si="0"/>
        <v>8460.5</v>
      </c>
      <c r="H12" s="2">
        <v>15224.93</v>
      </c>
      <c r="I12" s="2">
        <f t="shared" si="1"/>
        <v>-6764.43</v>
      </c>
    </row>
    <row r="13" spans="1:9" x14ac:dyDescent="0.25">
      <c r="A13" t="s">
        <v>14</v>
      </c>
      <c r="C13" s="2">
        <v>5150.97</v>
      </c>
      <c r="D13" s="2">
        <v>21264.27</v>
      </c>
      <c r="E13" s="2">
        <v>0</v>
      </c>
      <c r="F13" s="2">
        <v>90500</v>
      </c>
      <c r="G13" s="2">
        <f t="shared" si="0"/>
        <v>116915.24</v>
      </c>
      <c r="H13" s="2">
        <v>205137.54</v>
      </c>
      <c r="I13" s="2">
        <f t="shared" si="1"/>
        <v>-88222.3</v>
      </c>
    </row>
    <row r="14" spans="1:9" x14ac:dyDescent="0.25">
      <c r="A14" t="s">
        <v>13</v>
      </c>
      <c r="C14" s="2">
        <v>1159.77</v>
      </c>
      <c r="D14" s="2">
        <v>4787.79</v>
      </c>
      <c r="E14" s="2">
        <v>0</v>
      </c>
      <c r="F14" s="2">
        <v>20500</v>
      </c>
      <c r="G14" s="2">
        <f t="shared" si="0"/>
        <v>26447.559999999998</v>
      </c>
      <c r="H14" s="2">
        <v>46188.02</v>
      </c>
      <c r="I14" s="2">
        <f t="shared" si="1"/>
        <v>-19740.46</v>
      </c>
    </row>
    <row r="15" spans="1:9" x14ac:dyDescent="0.25">
      <c r="A15" t="s">
        <v>9</v>
      </c>
      <c r="C15" s="2">
        <v>1262.1500000000001</v>
      </c>
      <c r="D15" s="2">
        <v>5210.41</v>
      </c>
      <c r="E15" s="2">
        <v>0</v>
      </c>
      <c r="F15" s="2">
        <v>22000</v>
      </c>
      <c r="G15" s="2">
        <f t="shared" si="0"/>
        <v>28472.559999999998</v>
      </c>
      <c r="H15" s="2">
        <v>50265.11</v>
      </c>
      <c r="I15" s="2">
        <f t="shared" si="1"/>
        <v>-21792.550000000003</v>
      </c>
    </row>
    <row r="16" spans="1:9" x14ac:dyDescent="0.25">
      <c r="A16" t="s">
        <v>24</v>
      </c>
      <c r="C16" s="2">
        <v>1646.59</v>
      </c>
      <c r="D16" s="2">
        <v>6797.47</v>
      </c>
      <c r="E16" s="2">
        <v>0</v>
      </c>
      <c r="F16" s="2">
        <v>0</v>
      </c>
      <c r="G16" s="2">
        <f t="shared" si="0"/>
        <v>8444.06</v>
      </c>
      <c r="H16" s="2">
        <v>65575.59</v>
      </c>
      <c r="I16" s="2">
        <f t="shared" si="1"/>
        <v>-57131.53</v>
      </c>
    </row>
    <row r="17" spans="1:9" x14ac:dyDescent="0.25">
      <c r="A17" t="s">
        <v>10</v>
      </c>
      <c r="C17" s="2">
        <v>34448.49</v>
      </c>
      <c r="D17" s="2">
        <v>142210.44</v>
      </c>
      <c r="E17" s="2">
        <v>0</v>
      </c>
      <c r="F17" s="2">
        <v>0</v>
      </c>
      <c r="G17" s="2">
        <f t="shared" si="0"/>
        <v>176658.93</v>
      </c>
      <c r="H17" s="2">
        <v>1499599.59</v>
      </c>
      <c r="I17" s="2">
        <f t="shared" si="1"/>
        <v>-1322940.6600000001</v>
      </c>
    </row>
    <row r="18" spans="1:9" x14ac:dyDescent="0.25">
      <c r="A18" t="s">
        <v>11</v>
      </c>
      <c r="C18" s="2">
        <v>994.01</v>
      </c>
      <c r="D18" s="2">
        <v>4103.49</v>
      </c>
      <c r="E18" s="2">
        <v>0</v>
      </c>
      <c r="F18" s="2">
        <v>0</v>
      </c>
      <c r="G18" s="2">
        <f t="shared" si="0"/>
        <v>5097.5</v>
      </c>
      <c r="H18" s="2">
        <v>43850.11</v>
      </c>
      <c r="I18" s="2">
        <f t="shared" si="1"/>
        <v>-38752.61</v>
      </c>
    </row>
    <row r="19" spans="1:9" x14ac:dyDescent="0.25">
      <c r="A19" t="s">
        <v>12</v>
      </c>
      <c r="C19" s="2">
        <v>6080.99</v>
      </c>
      <c r="D19" s="2">
        <v>25103.59</v>
      </c>
      <c r="E19" s="2">
        <v>0</v>
      </c>
      <c r="F19" s="2">
        <v>0</v>
      </c>
      <c r="G19" s="2">
        <f t="shared" si="0"/>
        <v>31184.58</v>
      </c>
      <c r="H19" s="2">
        <v>263756.40999999997</v>
      </c>
      <c r="I19" s="2">
        <f t="shared" si="1"/>
        <v>-232571.82999999996</v>
      </c>
    </row>
    <row r="20" spans="1:9" x14ac:dyDescent="0.25">
      <c r="C20" s="2">
        <f>SUM(C8:C19)</f>
        <v>72209.53</v>
      </c>
      <c r="D20" s="2">
        <f>SUM(D8:D19)</f>
        <v>298095.85000000003</v>
      </c>
      <c r="E20" s="2">
        <v>0</v>
      </c>
      <c r="F20" s="2">
        <f>SUM(F8:F19)</f>
        <v>500000</v>
      </c>
      <c r="G20" s="2">
        <f>SUM(G8:G19)</f>
        <v>870305.38</v>
      </c>
      <c r="H20" s="2">
        <f>SUM(H8:H19)</f>
        <v>3029278.4200000004</v>
      </c>
      <c r="I20" s="2">
        <f t="shared" si="1"/>
        <v>-2158973.0400000005</v>
      </c>
    </row>
    <row r="23" spans="1:9" ht="23.25" x14ac:dyDescent="0.35">
      <c r="A23" s="3" t="s">
        <v>25</v>
      </c>
    </row>
    <row r="24" spans="1:9" ht="23.25" x14ac:dyDescent="0.35">
      <c r="A24" s="3" t="s">
        <v>34</v>
      </c>
    </row>
    <row r="25" spans="1:9" x14ac:dyDescent="0.25">
      <c r="C25" t="s">
        <v>19</v>
      </c>
      <c r="D25" t="s">
        <v>19</v>
      </c>
    </row>
    <row r="26" spans="1:9" x14ac:dyDescent="0.25">
      <c r="A26" s="1" t="s">
        <v>35</v>
      </c>
      <c r="C26" s="1" t="s">
        <v>30</v>
      </c>
      <c r="D26" s="1" t="s">
        <v>31</v>
      </c>
      <c r="E26" t="s">
        <v>32</v>
      </c>
      <c r="G26" s="1" t="s">
        <v>16</v>
      </c>
      <c r="H26" s="1" t="s">
        <v>28</v>
      </c>
      <c r="I26" s="1" t="s">
        <v>29</v>
      </c>
    </row>
    <row r="27" spans="1:9" x14ac:dyDescent="0.25">
      <c r="A27" s="1" t="s">
        <v>5</v>
      </c>
      <c r="C27" t="s">
        <v>0</v>
      </c>
      <c r="D27" t="s">
        <v>0</v>
      </c>
      <c r="E27" t="s">
        <v>0</v>
      </c>
      <c r="H27" s="1" t="s">
        <v>20</v>
      </c>
      <c r="I27" s="1" t="s">
        <v>17</v>
      </c>
    </row>
    <row r="28" spans="1:9" x14ac:dyDescent="0.25">
      <c r="E28" t="s">
        <v>23</v>
      </c>
      <c r="H28" s="1" t="s">
        <v>33</v>
      </c>
    </row>
    <row r="29" spans="1:9" x14ac:dyDescent="0.25">
      <c r="A29" t="s">
        <v>3</v>
      </c>
      <c r="C29" s="2">
        <v>1020.77</v>
      </c>
      <c r="D29" s="2">
        <v>0</v>
      </c>
      <c r="E29" s="2">
        <v>0</v>
      </c>
      <c r="F29" s="2"/>
      <c r="G29" s="2">
        <f t="shared" ref="G29:G41" si="2">SUM(C29:F29)</f>
        <v>1020.77</v>
      </c>
      <c r="H29" s="2">
        <v>10264.48</v>
      </c>
      <c r="I29" s="2">
        <f t="shared" ref="I29:I41" si="3">G29-H29</f>
        <v>-9243.7099999999991</v>
      </c>
    </row>
    <row r="30" spans="1:9" x14ac:dyDescent="0.25">
      <c r="A30" t="s">
        <v>36</v>
      </c>
      <c r="C30" s="2">
        <v>42.12</v>
      </c>
      <c r="D30" s="2">
        <v>0</v>
      </c>
      <c r="E30" s="2">
        <v>0</v>
      </c>
      <c r="F30" s="2"/>
      <c r="G30" s="2">
        <f t="shared" si="2"/>
        <v>42.12</v>
      </c>
      <c r="H30" s="2">
        <v>423.5</v>
      </c>
      <c r="I30" s="2">
        <f t="shared" si="3"/>
        <v>-381.38</v>
      </c>
    </row>
    <row r="31" spans="1:9" x14ac:dyDescent="0.25">
      <c r="A31" t="s">
        <v>6</v>
      </c>
      <c r="C31" s="2">
        <v>73.819999999999993</v>
      </c>
      <c r="D31" s="2">
        <v>0</v>
      </c>
      <c r="E31" s="2">
        <v>0</v>
      </c>
      <c r="F31" s="2"/>
      <c r="G31" s="2">
        <f t="shared" si="2"/>
        <v>73.819999999999993</v>
      </c>
      <c r="H31" s="2">
        <v>742.34</v>
      </c>
      <c r="I31" s="2">
        <f t="shared" si="3"/>
        <v>-668.52</v>
      </c>
    </row>
    <row r="32" spans="1:9" x14ac:dyDescent="0.25">
      <c r="A32" t="s">
        <v>37</v>
      </c>
      <c r="C32" s="2">
        <v>4804.04</v>
      </c>
      <c r="D32" s="2">
        <v>0</v>
      </c>
      <c r="E32" s="2">
        <v>0</v>
      </c>
      <c r="F32" s="2"/>
      <c r="G32" s="2">
        <f t="shared" si="2"/>
        <v>4804.04</v>
      </c>
      <c r="H32" s="2">
        <v>48307.64</v>
      </c>
      <c r="I32" s="2">
        <f t="shared" si="3"/>
        <v>-43503.6</v>
      </c>
    </row>
    <row r="33" spans="1:9" x14ac:dyDescent="0.25">
      <c r="A33" t="s">
        <v>42</v>
      </c>
      <c r="C33" s="2">
        <v>223.88</v>
      </c>
      <c r="D33" s="2">
        <v>0</v>
      </c>
      <c r="E33" s="2">
        <v>0</v>
      </c>
      <c r="F33" s="2"/>
      <c r="G33" s="2">
        <f t="shared" si="2"/>
        <v>223.88</v>
      </c>
      <c r="H33" s="2">
        <v>2228.83</v>
      </c>
      <c r="I33" s="2">
        <f t="shared" si="3"/>
        <v>-2004.9499999999998</v>
      </c>
    </row>
    <row r="34" spans="1:9" x14ac:dyDescent="0.25">
      <c r="A34" t="s">
        <v>38</v>
      </c>
      <c r="C34" s="2">
        <v>31.41</v>
      </c>
      <c r="D34" s="2">
        <v>0</v>
      </c>
      <c r="E34" s="2">
        <v>0</v>
      </c>
      <c r="F34" s="2"/>
      <c r="G34" s="2">
        <f t="shared" si="2"/>
        <v>31.41</v>
      </c>
      <c r="H34" s="2">
        <v>315.81</v>
      </c>
      <c r="I34" s="2">
        <f t="shared" si="3"/>
        <v>-284.39999999999998</v>
      </c>
    </row>
    <row r="35" spans="1:9" x14ac:dyDescent="0.25">
      <c r="A35" t="s">
        <v>13</v>
      </c>
      <c r="C35" s="2">
        <v>95.24</v>
      </c>
      <c r="D35" s="2">
        <v>0</v>
      </c>
      <c r="E35" s="2">
        <v>0</v>
      </c>
      <c r="F35" s="2"/>
      <c r="G35" s="2">
        <f t="shared" si="2"/>
        <v>95.24</v>
      </c>
      <c r="H35" s="2">
        <v>957.72</v>
      </c>
      <c r="I35" s="2">
        <f t="shared" si="3"/>
        <v>-862.48</v>
      </c>
    </row>
    <row r="36" spans="1:9" x14ac:dyDescent="0.25">
      <c r="A36" t="s">
        <v>39</v>
      </c>
      <c r="C36" s="2">
        <v>103.67</v>
      </c>
      <c r="D36" s="2">
        <v>0</v>
      </c>
      <c r="E36" s="2">
        <v>0</v>
      </c>
      <c r="F36" s="2"/>
      <c r="G36" s="2">
        <f t="shared" si="2"/>
        <v>103.67</v>
      </c>
      <c r="H36" s="2">
        <v>1042.42</v>
      </c>
      <c r="I36" s="2">
        <f t="shared" si="3"/>
        <v>-938.75000000000011</v>
      </c>
    </row>
    <row r="37" spans="1:9" x14ac:dyDescent="0.25">
      <c r="A37" t="s">
        <v>40</v>
      </c>
      <c r="C37" s="2">
        <v>138.38</v>
      </c>
      <c r="D37" s="2">
        <v>0</v>
      </c>
      <c r="E37" s="2">
        <v>0</v>
      </c>
      <c r="F37" s="2"/>
      <c r="G37" s="2">
        <f t="shared" si="2"/>
        <v>138.38</v>
      </c>
      <c r="H37" s="2">
        <v>1391.51</v>
      </c>
      <c r="I37" s="2">
        <f t="shared" si="3"/>
        <v>-1253.1300000000001</v>
      </c>
    </row>
    <row r="38" spans="1:9" x14ac:dyDescent="0.25">
      <c r="A38" t="s">
        <v>41</v>
      </c>
      <c r="C38" s="2">
        <v>4508.87</v>
      </c>
      <c r="D38" s="2">
        <v>0</v>
      </c>
      <c r="E38" s="2">
        <v>0</v>
      </c>
      <c r="F38" s="2"/>
      <c r="G38" s="2">
        <f t="shared" si="2"/>
        <v>4508.87</v>
      </c>
      <c r="H38" s="2">
        <v>45339.5</v>
      </c>
      <c r="I38" s="2">
        <f t="shared" si="3"/>
        <v>-40830.629999999997</v>
      </c>
    </row>
    <row r="39" spans="1:9" x14ac:dyDescent="0.25">
      <c r="A39" t="s">
        <v>11</v>
      </c>
      <c r="C39" s="2">
        <v>90.43</v>
      </c>
      <c r="D39" s="2">
        <v>0</v>
      </c>
      <c r="E39" s="2">
        <v>0</v>
      </c>
      <c r="F39" s="2"/>
      <c r="G39" s="2">
        <f t="shared" si="2"/>
        <v>90.43</v>
      </c>
      <c r="H39" s="2">
        <v>909.32</v>
      </c>
      <c r="I39" s="2">
        <f t="shared" si="3"/>
        <v>-818.8900000000001</v>
      </c>
    </row>
    <row r="40" spans="1:9" x14ac:dyDescent="0.25">
      <c r="A40" t="s">
        <v>12</v>
      </c>
      <c r="C40" s="2">
        <v>545.76</v>
      </c>
      <c r="D40" s="2">
        <v>0</v>
      </c>
      <c r="E40" s="2">
        <v>0</v>
      </c>
      <c r="F40" s="2"/>
      <c r="G40" s="2">
        <f t="shared" si="2"/>
        <v>545.76</v>
      </c>
      <c r="H40" s="2">
        <v>5487.97</v>
      </c>
      <c r="I40" s="2">
        <f t="shared" si="3"/>
        <v>-4942.21</v>
      </c>
    </row>
    <row r="41" spans="1:9" x14ac:dyDescent="0.25">
      <c r="C41" s="2">
        <f>SUM(C29:C40)</f>
        <v>11678.390000000001</v>
      </c>
      <c r="D41" s="2">
        <v>0</v>
      </c>
      <c r="E41" s="2">
        <v>0</v>
      </c>
      <c r="G41" s="2">
        <f t="shared" si="2"/>
        <v>11678.390000000001</v>
      </c>
      <c r="H41" s="2">
        <f>SUM(H29:H40)</f>
        <v>117411.04000000001</v>
      </c>
      <c r="I41" s="2">
        <f t="shared" si="3"/>
        <v>-105732.65000000001</v>
      </c>
    </row>
    <row r="43" spans="1:9" x14ac:dyDescent="0.25">
      <c r="D43" t="s">
        <v>27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Johnson</dc:creator>
  <cp:lastModifiedBy>Jennifer Olson</cp:lastModifiedBy>
  <cp:lastPrinted>2021-04-08T18:57:05Z</cp:lastPrinted>
  <dcterms:created xsi:type="dcterms:W3CDTF">2017-06-23T16:17:24Z</dcterms:created>
  <dcterms:modified xsi:type="dcterms:W3CDTF">2022-04-01T18:30:50Z</dcterms:modified>
</cp:coreProperties>
</file>